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<sst xmlns="http://schemas.openxmlformats.org/spreadsheetml/2006/main" count="82" uniqueCount="42">
  <si>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三明市 2018 年 4 月农村危房改造进度报表</t>
  </si>
  <si>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</si>
  <si>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</si>
  <si>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</si>
  <si>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</si>
  <si>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</si>
  <si>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</si>
  <si>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</si>
  <si>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</si>
  <si>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</si>
  <si>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</si>
  <si>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</si>
  <si>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往年各级补助资金结转结余率(％)</t>
  </si>
  <si>
    <t>改造后房屋安全性评定（鉴定）率(％)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</si>
  <si>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</si>
  <si>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</si>
  <si>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</si>
  <si>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</si>
  <si>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</si>
  <si>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</si>
  <si>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</si>
  <si>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</si>
  <si>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</si>
  <si>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</si>
  <si>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</si>
  <si>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</si>
  <si>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</si>
  <si>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</si>
  <si>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</si>
  <si>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/</t>
  </si>
  <si>
    <t>三元区</t>
  </si>
  <si>
    <t>明溪县</t>
  </si>
  <si>
    <t>清流县</t>
  </si>
  <si>
    <t>宁化县</t>
  </si>
  <si>
    <t>大田县</t>
  </si>
  <si>
    <t>沙  县</t>
  </si>
  <si>
    <t>将乐县</t>
  </si>
  <si>
    <t>泰宁县</t>
  </si>
  <si>
    <t>建宁县</t>
  </si>
  <si>
    <t>永安市</t>
  </si>
  <si>
    <t>合计</t>
  </si>
  <si>
    <t>填表说明：1、第24项按设区市所辖各县（市、区）入户核查的总户数/本市改造总户数（2016-2018年总任务量）计算(各地报表要附各县（市、区）的入户率)；第25项要统计辖区各县（市、区）危改资金总的结余结转率；第26项按县级住建部门已出具评定（含第三方鉴定）报告的户数/已竣工的户数计算；第27项按已录入住建部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</si>
</sst>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仿宋_GB2312"/>
      <family val="3"/>
    </font>
    <font>
      <b/>
      <sz val="10.5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4" applyNumberFormat="0" applyAlignment="0" applyProtection="0"/>
    <xf numFmtId="0" fontId="18" fillId="14" borderId="5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7" applyNumberFormat="0" applyAlignment="0" applyProtection="0"/>
    <xf numFmtId="0" fontId="13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/>
      <protection/>
    </xf>
    <xf numFmtId="176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/>
      <protection/>
    </xf>
    <xf numFmtId="176" fontId="23" fillId="0" borderId="9" xfId="0" applyNumberFormat="1" applyFont="1" applyBorder="1" applyAlignment="1" applyProtection="1">
      <alignment horizontal="center" vertical="center"/>
      <protection/>
    </xf>
    <xf numFmtId="177" fontId="23" fillId="0" borderId="9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177" fontId="23" fillId="0" borderId="9" xfId="0" applyNumberFormat="1" applyFont="1" applyBorder="1" applyAlignment="1" applyProtection="1">
      <alignment horizontal="center" vertical="center" wrapText="1"/>
      <protection/>
    </xf>
    <xf numFmtId="178" fontId="23" fillId="0" borderId="9" xfId="0" applyNumberFormat="1" applyFont="1" applyBorder="1" applyAlignment="1" applyProtection="1">
      <alignment horizontal="center" vertical="center" wrapText="1"/>
      <protection/>
    </xf>
    <xf numFmtId="179" fontId="23" fillId="0" borderId="9" xfId="0" applyNumberFormat="1" applyFont="1" applyFill="1" applyBorder="1" applyAlignment="1" applyProtection="1">
      <alignment horizontal="center" vertical="center" wrapText="1"/>
      <protection/>
    </xf>
    <xf numFmtId="9" fontId="23" fillId="0" borderId="12" xfId="0" applyNumberFormat="1" applyFont="1" applyBorder="1" applyAlignment="1" applyProtection="1">
      <alignment horizontal="center" vertical="center" wrapText="1"/>
      <protection/>
    </xf>
    <xf numFmtId="9" fontId="23" fillId="0" borderId="13" xfId="0" applyNumberFormat="1" applyFont="1" applyBorder="1" applyAlignment="1" applyProtection="1">
      <alignment horizontal="center" vertical="center" wrapText="1"/>
      <protection/>
    </xf>
    <xf numFmtId="178" fontId="23" fillId="0" borderId="9" xfId="0" applyNumberFormat="1" applyFont="1" applyBorder="1" applyAlignment="1" applyProtection="1">
      <alignment horizontal="center" vertical="center"/>
      <protection/>
    </xf>
    <xf numFmtId="9" fontId="23" fillId="0" borderId="12" xfId="0" applyNumberFormat="1" applyFont="1" applyFill="1" applyBorder="1" applyAlignment="1" applyProtection="1">
      <alignment horizontal="center" vertical="center" wrapText="1"/>
      <protection/>
    </xf>
    <xf numFmtId="9" fontId="23" fillId="0" borderId="13" xfId="0" applyNumberFormat="1" applyFont="1" applyFill="1" applyBorder="1" applyAlignment="1" applyProtection="1">
      <alignment horizontal="center" vertical="center" wrapText="1"/>
      <protection/>
    </xf>
    <xf numFmtId="179" fontId="23" fillId="0" borderId="9" xfId="0" applyNumberFormat="1" applyFont="1" applyFill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wrapText="1"/>
      <protection/>
    </xf>
    <xf numFmtId="9" fontId="23" fillId="0" borderId="9" xfId="0" applyNumberFormat="1" applyFont="1" applyBorder="1" applyAlignment="1" applyProtection="1">
      <alignment horizontal="center" vertical="center"/>
      <protection/>
    </xf>
    <xf numFmtId="9" fontId="23" fillId="0" borderId="9" xfId="0" applyNumberFormat="1" applyFont="1" applyFill="1" applyBorder="1" applyAlignment="1" applyProtection="1">
      <alignment horizontal="center" vertical="center"/>
      <protection/>
    </xf>
    <xf numFmtId="9" fontId="23" fillId="0" borderId="9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zoomScalePageLayoutView="0" workbookViewId="0" topLeftCell="A2">
      <selection activeCell="A21" sqref="A21:AB26"/>
    </sheetView>
  </sheetViews>
  <sheetFormatPr defaultColWidth="6.875" defaultRowHeight="14.25"/>
  <cols>
    <col min="1" max="1" width="5.375" style="1" customWidth="1"/>
    <col min="2" max="2" width="4.00390625" style="1" customWidth="1"/>
    <col min="3" max="3" width="3.75390625" style="1" customWidth="1"/>
    <col min="4" max="4" width="4.375" style="1" customWidth="1"/>
    <col min="5" max="5" width="4.625" style="1" bestFit="1" customWidth="1"/>
    <col min="6" max="6" width="4.25390625" style="1" bestFit="1" customWidth="1"/>
    <col min="7" max="7" width="5.50390625" style="1" bestFit="1" customWidth="1"/>
    <col min="8" max="8" width="5.00390625" style="1" customWidth="1"/>
    <col min="9" max="9" width="3.625" style="1" customWidth="1"/>
    <col min="10" max="10" width="5.00390625" style="1" customWidth="1"/>
    <col min="11" max="11" width="5.50390625" style="1" bestFit="1" customWidth="1"/>
    <col min="12" max="12" width="4.75390625" style="1" bestFit="1" customWidth="1"/>
    <col min="13" max="13" width="6.75390625" style="1" customWidth="1"/>
    <col min="14" max="14" width="5.50390625" style="1" bestFit="1" customWidth="1"/>
    <col min="15" max="15" width="4.75390625" style="1" customWidth="1"/>
    <col min="16" max="16" width="5.75390625" style="1" customWidth="1"/>
    <col min="17" max="17" width="5.625" style="1" customWidth="1"/>
    <col min="18" max="18" width="6.125" style="1" bestFit="1" customWidth="1"/>
    <col min="19" max="19" width="6.00390625" style="1" customWidth="1"/>
    <col min="20" max="20" width="5.25390625" style="1" customWidth="1"/>
    <col min="21" max="21" width="5.625" style="1" customWidth="1"/>
    <col min="22" max="22" width="6.125" style="1" customWidth="1"/>
    <col min="23" max="24" width="3.875" style="1" bestFit="1" customWidth="1"/>
    <col min="25" max="25" width="5.25390625" style="1" bestFit="1" customWidth="1"/>
    <col min="26" max="26" width="3.875" style="1" bestFit="1" customWidth="1"/>
    <col min="27" max="27" width="5.75390625" style="1" bestFit="1" customWidth="1"/>
    <col min="28" max="28" width="4.00390625" style="1" customWidth="1"/>
    <col min="29" max="29" width="12.75390625" style="1" bestFit="1" customWidth="1"/>
    <col min="30" max="16384" width="6.875" style="1" customWidth="1"/>
  </cols>
  <sheetData>
    <row r="1" spans="1:28" ht="25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2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ht="27.75" customHeight="1">
      <c r="A3" s="33" t="s">
        <v>1</v>
      </c>
      <c r="B3" s="33" t="s">
        <v>2</v>
      </c>
      <c r="C3" s="32" t="s">
        <v>3</v>
      </c>
      <c r="D3" s="33"/>
      <c r="E3" s="32"/>
      <c r="F3" s="33"/>
      <c r="G3" s="32"/>
      <c r="H3" s="32"/>
      <c r="I3" s="32" t="s">
        <v>4</v>
      </c>
      <c r="J3" s="33"/>
      <c r="K3" s="32"/>
      <c r="L3" s="33"/>
      <c r="M3" s="32"/>
      <c r="N3" s="32"/>
      <c r="O3" s="33" t="s">
        <v>5</v>
      </c>
      <c r="P3" s="33"/>
      <c r="Q3" s="33"/>
      <c r="R3" s="33"/>
      <c r="S3" s="33" t="s">
        <v>6</v>
      </c>
      <c r="T3" s="33"/>
      <c r="U3" s="33" t="s">
        <v>7</v>
      </c>
      <c r="V3" s="33" t="s">
        <v>8</v>
      </c>
      <c r="W3" s="33" t="s">
        <v>9</v>
      </c>
      <c r="X3" s="39" t="s">
        <v>10</v>
      </c>
      <c r="Y3" s="40" t="s">
        <v>11</v>
      </c>
      <c r="Z3" s="40" t="s">
        <v>12</v>
      </c>
      <c r="AA3" s="33" t="s">
        <v>13</v>
      </c>
      <c r="AB3" s="33" t="s">
        <v>14</v>
      </c>
    </row>
    <row r="4" spans="1:28" ht="18" customHeight="1">
      <c r="A4" s="33"/>
      <c r="B4" s="33"/>
      <c r="C4" s="34" t="s">
        <v>15</v>
      </c>
      <c r="D4" s="36" t="s">
        <v>16</v>
      </c>
      <c r="E4" s="4"/>
      <c r="F4" s="4"/>
      <c r="G4" s="4"/>
      <c r="H4" s="5"/>
      <c r="I4" s="34" t="s">
        <v>15</v>
      </c>
      <c r="J4" s="36" t="s">
        <v>16</v>
      </c>
      <c r="K4" s="4"/>
      <c r="L4" s="4"/>
      <c r="M4" s="4"/>
      <c r="N4" s="5"/>
      <c r="O4" s="38" t="s">
        <v>15</v>
      </c>
      <c r="P4" s="38" t="s">
        <v>17</v>
      </c>
      <c r="Q4" s="38" t="s">
        <v>18</v>
      </c>
      <c r="R4" s="38" t="s">
        <v>19</v>
      </c>
      <c r="S4" s="38" t="s">
        <v>20</v>
      </c>
      <c r="T4" s="38" t="s">
        <v>21</v>
      </c>
      <c r="U4" s="33"/>
      <c r="V4" s="33"/>
      <c r="W4" s="33"/>
      <c r="X4" s="39"/>
      <c r="Y4" s="41"/>
      <c r="Z4" s="41"/>
      <c r="AA4" s="33"/>
      <c r="AB4" s="33"/>
    </row>
    <row r="5" spans="1:28" ht="14.25">
      <c r="A5" s="33"/>
      <c r="B5" s="33"/>
      <c r="C5" s="34"/>
      <c r="D5" s="37"/>
      <c r="E5" s="35" t="s">
        <v>22</v>
      </c>
      <c r="F5" s="33" t="s">
        <v>23</v>
      </c>
      <c r="G5" s="35" t="s">
        <v>24</v>
      </c>
      <c r="H5" s="35" t="s">
        <v>25</v>
      </c>
      <c r="I5" s="34"/>
      <c r="J5" s="37"/>
      <c r="K5" s="35" t="s">
        <v>22</v>
      </c>
      <c r="L5" s="33" t="s">
        <v>23</v>
      </c>
      <c r="M5" s="35" t="s">
        <v>24</v>
      </c>
      <c r="N5" s="35" t="s">
        <v>25</v>
      </c>
      <c r="O5" s="38"/>
      <c r="P5" s="38"/>
      <c r="Q5" s="38"/>
      <c r="R5" s="38"/>
      <c r="S5" s="38"/>
      <c r="T5" s="38"/>
      <c r="U5" s="33"/>
      <c r="V5" s="33"/>
      <c r="W5" s="33"/>
      <c r="X5" s="39"/>
      <c r="Y5" s="41"/>
      <c r="Z5" s="41"/>
      <c r="AA5" s="33"/>
      <c r="AB5" s="33"/>
    </row>
    <row r="6" spans="1:28" ht="33" customHeight="1">
      <c r="A6" s="33"/>
      <c r="B6" s="33"/>
      <c r="C6" s="35"/>
      <c r="D6" s="37"/>
      <c r="E6" s="33"/>
      <c r="F6" s="33"/>
      <c r="G6" s="33"/>
      <c r="H6" s="33"/>
      <c r="I6" s="35"/>
      <c r="J6" s="37"/>
      <c r="K6" s="33"/>
      <c r="L6" s="33"/>
      <c r="M6" s="33"/>
      <c r="N6" s="33"/>
      <c r="O6" s="38"/>
      <c r="P6" s="38"/>
      <c r="Q6" s="38"/>
      <c r="R6" s="38"/>
      <c r="S6" s="38"/>
      <c r="T6" s="38"/>
      <c r="U6" s="33"/>
      <c r="V6" s="33"/>
      <c r="W6" s="33"/>
      <c r="X6" s="39"/>
      <c r="Y6" s="41"/>
      <c r="Z6" s="41"/>
      <c r="AA6" s="33"/>
      <c r="AB6" s="33"/>
    </row>
    <row r="7" spans="1:28" ht="14.25">
      <c r="A7" s="33"/>
      <c r="B7" s="3" t="s">
        <v>26</v>
      </c>
      <c r="C7" s="6" t="s">
        <v>26</v>
      </c>
      <c r="D7" s="3" t="s">
        <v>26</v>
      </c>
      <c r="E7" s="3" t="s">
        <v>26</v>
      </c>
      <c r="F7" s="3" t="s">
        <v>26</v>
      </c>
      <c r="G7" s="3" t="s">
        <v>26</v>
      </c>
      <c r="H7" s="3" t="s">
        <v>26</v>
      </c>
      <c r="I7" s="3" t="s">
        <v>26</v>
      </c>
      <c r="J7" s="3" t="s">
        <v>26</v>
      </c>
      <c r="K7" s="3" t="s">
        <v>26</v>
      </c>
      <c r="L7" s="3" t="s">
        <v>26</v>
      </c>
      <c r="M7" s="3" t="s">
        <v>26</v>
      </c>
      <c r="N7" s="3" t="s">
        <v>26</v>
      </c>
      <c r="O7" s="3" t="s">
        <v>27</v>
      </c>
      <c r="P7" s="3" t="s">
        <v>27</v>
      </c>
      <c r="Q7" s="3" t="s">
        <v>27</v>
      </c>
      <c r="R7" s="3" t="s">
        <v>27</v>
      </c>
      <c r="S7" s="3" t="s">
        <v>27</v>
      </c>
      <c r="T7" s="3" t="s">
        <v>27</v>
      </c>
      <c r="U7" s="3" t="s">
        <v>27</v>
      </c>
      <c r="V7" s="3" t="s">
        <v>27</v>
      </c>
      <c r="W7" s="33"/>
      <c r="X7" s="39"/>
      <c r="Y7" s="42"/>
      <c r="Z7" s="42"/>
      <c r="AA7" s="33"/>
      <c r="AB7" s="33"/>
    </row>
    <row r="8" spans="1:28" ht="14.25">
      <c r="A8" s="33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</row>
    <row r="9" spans="1:28" ht="24.75" customHeight="1">
      <c r="A9" s="8" t="s">
        <v>28</v>
      </c>
      <c r="B9" s="9">
        <v>11</v>
      </c>
      <c r="C9" s="10">
        <v>0</v>
      </c>
      <c r="D9" s="10">
        <f>E9+F9+G9+H9</f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>K9+L9+M9+N9</f>
        <v>0</v>
      </c>
      <c r="K9" s="10">
        <v>0</v>
      </c>
      <c r="L9" s="10">
        <v>0</v>
      </c>
      <c r="M9" s="10">
        <v>0</v>
      </c>
      <c r="N9" s="10">
        <v>0</v>
      </c>
      <c r="O9" s="16"/>
      <c r="P9" s="16"/>
      <c r="Q9" s="16"/>
      <c r="R9" s="18"/>
      <c r="S9" s="19">
        <v>14.02</v>
      </c>
      <c r="T9" s="16"/>
      <c r="U9" s="18"/>
      <c r="V9" s="20">
        <v>0</v>
      </c>
      <c r="W9" s="21">
        <f>C9/B9</f>
        <v>0</v>
      </c>
      <c r="X9" s="22">
        <f>I9/B9</f>
        <v>0</v>
      </c>
      <c r="Y9" s="22">
        <v>1</v>
      </c>
      <c r="Z9" s="27" t="s">
        <v>29</v>
      </c>
      <c r="AA9" s="28">
        <v>0</v>
      </c>
      <c r="AB9" s="28">
        <v>0</v>
      </c>
    </row>
    <row r="10" spans="1:28" ht="24.75" customHeight="1">
      <c r="A10" s="11" t="s">
        <v>30</v>
      </c>
      <c r="B10" s="10">
        <v>21</v>
      </c>
      <c r="C10" s="10">
        <v>0</v>
      </c>
      <c r="D10" s="10">
        <f aca="true" t="shared" si="0" ref="D10:D19">E10+F10+G10+H10</f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aca="true" t="shared" si="1" ref="J10:J19">K10+L10+M10+N10</f>
        <v>0</v>
      </c>
      <c r="K10" s="10">
        <v>0</v>
      </c>
      <c r="L10" s="10">
        <v>0</v>
      </c>
      <c r="M10" s="10">
        <v>0</v>
      </c>
      <c r="N10" s="10">
        <v>0</v>
      </c>
      <c r="O10" s="16"/>
      <c r="P10" s="16"/>
      <c r="Q10" s="16"/>
      <c r="R10" s="16"/>
      <c r="S10" s="23">
        <v>12.75</v>
      </c>
      <c r="T10" s="16"/>
      <c r="U10" s="16"/>
      <c r="V10" s="20">
        <v>0</v>
      </c>
      <c r="W10" s="21">
        <f aca="true" t="shared" si="2" ref="W10:W20">C10/B10</f>
        <v>0</v>
      </c>
      <c r="X10" s="22">
        <f aca="true" t="shared" si="3" ref="X10:X20">I10/B10</f>
        <v>0</v>
      </c>
      <c r="Y10" s="22">
        <v>1</v>
      </c>
      <c r="Z10" s="27" t="s">
        <v>29</v>
      </c>
      <c r="AA10" s="28">
        <v>0</v>
      </c>
      <c r="AB10" s="28">
        <v>0</v>
      </c>
    </row>
    <row r="11" spans="1:28" ht="24.75" customHeight="1">
      <c r="A11" s="11" t="s">
        <v>31</v>
      </c>
      <c r="B11" s="10">
        <v>108</v>
      </c>
      <c r="C11" s="10">
        <v>77</v>
      </c>
      <c r="D11" s="10">
        <v>77</v>
      </c>
      <c r="E11" s="10">
        <v>77</v>
      </c>
      <c r="F11" s="10"/>
      <c r="G11" s="10"/>
      <c r="H11" s="10"/>
      <c r="I11" s="10">
        <v>33</v>
      </c>
      <c r="J11" s="10">
        <v>33</v>
      </c>
      <c r="K11" s="10">
        <v>33</v>
      </c>
      <c r="L11" s="10"/>
      <c r="M11" s="10"/>
      <c r="N11" s="10"/>
      <c r="O11" s="16"/>
      <c r="P11" s="16"/>
      <c r="Q11" s="16"/>
      <c r="R11" s="18"/>
      <c r="S11" s="19">
        <v>112.19</v>
      </c>
      <c r="T11" s="16"/>
      <c r="U11" s="18"/>
      <c r="V11" s="20">
        <v>75</v>
      </c>
      <c r="W11" s="21">
        <f t="shared" si="2"/>
        <v>0.7129629629629629</v>
      </c>
      <c r="X11" s="22">
        <f t="shared" si="3"/>
        <v>0.3055555555555556</v>
      </c>
      <c r="Y11" s="25">
        <v>0.93</v>
      </c>
      <c r="Z11" s="27" t="s">
        <v>29</v>
      </c>
      <c r="AA11" s="28">
        <v>0</v>
      </c>
      <c r="AB11" s="28">
        <v>0</v>
      </c>
    </row>
    <row r="12" spans="1:28" ht="24.75" customHeight="1">
      <c r="A12" s="11" t="s">
        <v>32</v>
      </c>
      <c r="B12" s="10">
        <v>32</v>
      </c>
      <c r="C12" s="10">
        <v>6</v>
      </c>
      <c r="D12" s="10">
        <f t="shared" si="0"/>
        <v>6</v>
      </c>
      <c r="E12" s="10">
        <v>6</v>
      </c>
      <c r="F12" s="10"/>
      <c r="G12" s="10"/>
      <c r="H12" s="10"/>
      <c r="I12" s="10">
        <v>0</v>
      </c>
      <c r="J12" s="10">
        <f t="shared" si="1"/>
        <v>0</v>
      </c>
      <c r="K12" s="10"/>
      <c r="L12" s="10"/>
      <c r="M12" s="10"/>
      <c r="N12" s="10"/>
      <c r="O12" s="16"/>
      <c r="P12" s="16"/>
      <c r="Q12" s="16"/>
      <c r="R12" s="18"/>
      <c r="S12" s="19">
        <v>33.15</v>
      </c>
      <c r="T12" s="16"/>
      <c r="U12" s="18"/>
      <c r="V12" s="20">
        <v>3</v>
      </c>
      <c r="W12" s="24">
        <f t="shared" si="2"/>
        <v>0.1875</v>
      </c>
      <c r="X12" s="25">
        <f t="shared" si="3"/>
        <v>0</v>
      </c>
      <c r="Y12" s="25">
        <v>0.8887</v>
      </c>
      <c r="Z12" s="27" t="s">
        <v>29</v>
      </c>
      <c r="AA12" s="28">
        <v>0</v>
      </c>
      <c r="AB12" s="28">
        <v>0</v>
      </c>
    </row>
    <row r="13" spans="1:28" ht="24.75" customHeight="1">
      <c r="A13" s="11" t="s">
        <v>33</v>
      </c>
      <c r="B13" s="10">
        <v>188</v>
      </c>
      <c r="C13" s="10">
        <v>5</v>
      </c>
      <c r="D13" s="10">
        <f t="shared" si="0"/>
        <v>5</v>
      </c>
      <c r="E13" s="10">
        <v>5</v>
      </c>
      <c r="F13" s="10"/>
      <c r="G13" s="10"/>
      <c r="H13" s="10"/>
      <c r="I13" s="10">
        <v>0</v>
      </c>
      <c r="J13" s="10">
        <f t="shared" si="1"/>
        <v>0</v>
      </c>
      <c r="K13" s="10"/>
      <c r="L13" s="10"/>
      <c r="M13" s="10"/>
      <c r="N13" s="10"/>
      <c r="O13" s="16"/>
      <c r="P13" s="16"/>
      <c r="Q13" s="16"/>
      <c r="R13" s="18"/>
      <c r="S13" s="19">
        <v>174.66</v>
      </c>
      <c r="T13" s="16"/>
      <c r="U13" s="18"/>
      <c r="V13" s="20">
        <v>2</v>
      </c>
      <c r="W13" s="24">
        <f t="shared" si="2"/>
        <v>0.026595744680851064</v>
      </c>
      <c r="X13" s="25">
        <f t="shared" si="3"/>
        <v>0</v>
      </c>
      <c r="Y13" s="25">
        <v>0.63</v>
      </c>
      <c r="Z13" s="27" t="s">
        <v>29</v>
      </c>
      <c r="AA13" s="28">
        <v>0</v>
      </c>
      <c r="AB13" s="28">
        <v>0</v>
      </c>
    </row>
    <row r="14" spans="1:28" ht="24.75" customHeight="1">
      <c r="A14" s="11" t="s">
        <v>34</v>
      </c>
      <c r="B14" s="10">
        <v>103</v>
      </c>
      <c r="C14" s="10">
        <v>4</v>
      </c>
      <c r="D14" s="10">
        <f t="shared" si="0"/>
        <v>4</v>
      </c>
      <c r="E14" s="10">
        <v>3</v>
      </c>
      <c r="F14" s="10">
        <v>1</v>
      </c>
      <c r="G14" s="10"/>
      <c r="H14" s="10"/>
      <c r="I14" s="10">
        <v>0</v>
      </c>
      <c r="J14" s="10">
        <f t="shared" si="1"/>
        <v>0</v>
      </c>
      <c r="K14" s="10"/>
      <c r="L14" s="10"/>
      <c r="M14" s="10"/>
      <c r="N14" s="10"/>
      <c r="O14" s="16"/>
      <c r="P14" s="16"/>
      <c r="Q14" s="18"/>
      <c r="R14" s="18"/>
      <c r="S14" s="19">
        <v>77.77</v>
      </c>
      <c r="T14" s="16"/>
      <c r="U14" s="18"/>
      <c r="V14" s="20">
        <v>4.2</v>
      </c>
      <c r="W14" s="24">
        <f t="shared" si="2"/>
        <v>0.038834951456310676</v>
      </c>
      <c r="X14" s="25">
        <f t="shared" si="3"/>
        <v>0</v>
      </c>
      <c r="Y14" s="25">
        <v>0.816</v>
      </c>
      <c r="Z14" s="27" t="s">
        <v>29</v>
      </c>
      <c r="AA14" s="28">
        <v>0</v>
      </c>
      <c r="AB14" s="28">
        <v>0</v>
      </c>
    </row>
    <row r="15" spans="1:28" ht="24.75" customHeight="1">
      <c r="A15" s="11" t="s">
        <v>35</v>
      </c>
      <c r="B15" s="10">
        <v>38</v>
      </c>
      <c r="C15" s="12">
        <v>15</v>
      </c>
      <c r="D15" s="12">
        <f t="shared" si="0"/>
        <v>15</v>
      </c>
      <c r="E15" s="13">
        <v>15</v>
      </c>
      <c r="F15" s="13"/>
      <c r="G15" s="13"/>
      <c r="H15" s="13"/>
      <c r="I15" s="10">
        <v>12</v>
      </c>
      <c r="J15" s="10">
        <f t="shared" si="1"/>
        <v>12</v>
      </c>
      <c r="K15" s="17">
        <v>12</v>
      </c>
      <c r="L15" s="17"/>
      <c r="M15" s="17"/>
      <c r="N15" s="17"/>
      <c r="O15" s="16"/>
      <c r="P15" s="16"/>
      <c r="Q15" s="16"/>
      <c r="R15" s="16"/>
      <c r="S15" s="23">
        <v>39.52</v>
      </c>
      <c r="T15" s="16"/>
      <c r="U15" s="16"/>
      <c r="V15" s="26">
        <v>39</v>
      </c>
      <c r="W15" s="21">
        <f t="shared" si="2"/>
        <v>0.39473684210526316</v>
      </c>
      <c r="X15" s="22">
        <f t="shared" si="3"/>
        <v>0.3157894736842105</v>
      </c>
      <c r="Y15" s="22">
        <v>0.8</v>
      </c>
      <c r="Z15" s="27" t="s">
        <v>29</v>
      </c>
      <c r="AA15" s="28">
        <v>0</v>
      </c>
      <c r="AB15" s="29">
        <v>0.08</v>
      </c>
    </row>
    <row r="16" spans="1:28" ht="24.75" customHeight="1">
      <c r="A16" s="11" t="s">
        <v>36</v>
      </c>
      <c r="B16" s="10">
        <v>40</v>
      </c>
      <c r="C16" s="10">
        <v>9</v>
      </c>
      <c r="D16" s="10">
        <f t="shared" si="0"/>
        <v>9</v>
      </c>
      <c r="E16" s="10">
        <v>9</v>
      </c>
      <c r="F16" s="10"/>
      <c r="G16" s="10"/>
      <c r="H16" s="10"/>
      <c r="I16" s="10">
        <v>5</v>
      </c>
      <c r="J16" s="10">
        <f t="shared" si="1"/>
        <v>5</v>
      </c>
      <c r="K16" s="10">
        <v>5</v>
      </c>
      <c r="L16" s="10"/>
      <c r="M16" s="10"/>
      <c r="N16" s="10"/>
      <c r="O16" s="16"/>
      <c r="P16" s="16"/>
      <c r="Q16" s="16"/>
      <c r="R16" s="18"/>
      <c r="S16" s="19">
        <v>42.07</v>
      </c>
      <c r="T16" s="16"/>
      <c r="U16" s="18"/>
      <c r="V16" s="20">
        <v>13.5</v>
      </c>
      <c r="W16" s="21">
        <f t="shared" si="2"/>
        <v>0.225</v>
      </c>
      <c r="X16" s="22">
        <f t="shared" si="3"/>
        <v>0.125</v>
      </c>
      <c r="Y16" s="22">
        <v>0.91</v>
      </c>
      <c r="Z16" s="27" t="s">
        <v>29</v>
      </c>
      <c r="AA16" s="28">
        <v>0</v>
      </c>
      <c r="AB16" s="28">
        <v>0</v>
      </c>
    </row>
    <row r="17" spans="1:28" ht="24.75" customHeight="1">
      <c r="A17" s="11" t="s">
        <v>37</v>
      </c>
      <c r="B17" s="10">
        <v>22</v>
      </c>
      <c r="C17" s="10">
        <v>22</v>
      </c>
      <c r="D17" s="10">
        <f t="shared" si="0"/>
        <v>22</v>
      </c>
      <c r="E17" s="10">
        <v>17</v>
      </c>
      <c r="F17" s="10">
        <v>4</v>
      </c>
      <c r="G17" s="10"/>
      <c r="H17" s="10">
        <v>1</v>
      </c>
      <c r="I17" s="10">
        <v>22</v>
      </c>
      <c r="J17" s="10">
        <f t="shared" si="1"/>
        <v>22</v>
      </c>
      <c r="K17" s="10">
        <v>17</v>
      </c>
      <c r="L17" s="10">
        <v>4</v>
      </c>
      <c r="M17" s="10"/>
      <c r="N17" s="10">
        <v>1</v>
      </c>
      <c r="O17" s="16"/>
      <c r="P17" s="16"/>
      <c r="Q17" s="16"/>
      <c r="R17" s="18"/>
      <c r="S17" s="19">
        <v>22.95</v>
      </c>
      <c r="T17" s="16"/>
      <c r="U17" s="18"/>
      <c r="V17" s="20">
        <v>70.4</v>
      </c>
      <c r="W17" s="21">
        <f t="shared" si="2"/>
        <v>1</v>
      </c>
      <c r="X17" s="22">
        <f t="shared" si="3"/>
        <v>1</v>
      </c>
      <c r="Y17" s="22">
        <v>1</v>
      </c>
      <c r="Z17" s="27" t="s">
        <v>29</v>
      </c>
      <c r="AA17" s="28">
        <v>1</v>
      </c>
      <c r="AB17" s="28">
        <v>1</v>
      </c>
    </row>
    <row r="18" spans="1:28" ht="19.5" customHeight="1">
      <c r="A18" s="11" t="s">
        <v>38</v>
      </c>
      <c r="B18" s="10">
        <v>21</v>
      </c>
      <c r="C18" s="10">
        <v>14</v>
      </c>
      <c r="D18" s="10">
        <f t="shared" si="0"/>
        <v>14</v>
      </c>
      <c r="E18" s="10">
        <v>8</v>
      </c>
      <c r="F18" s="10">
        <v>2</v>
      </c>
      <c r="G18" s="10">
        <v>4</v>
      </c>
      <c r="H18" s="10"/>
      <c r="I18" s="10">
        <v>0</v>
      </c>
      <c r="J18" s="10">
        <f t="shared" si="1"/>
        <v>0</v>
      </c>
      <c r="K18" s="10"/>
      <c r="L18" s="10"/>
      <c r="M18" s="10"/>
      <c r="N18" s="10"/>
      <c r="O18" s="16"/>
      <c r="P18" s="16"/>
      <c r="Q18" s="18"/>
      <c r="R18" s="18"/>
      <c r="S18" s="19">
        <v>22.95</v>
      </c>
      <c r="T18" s="16"/>
      <c r="U18" s="18"/>
      <c r="V18" s="20">
        <v>7</v>
      </c>
      <c r="W18" s="21">
        <f t="shared" si="2"/>
        <v>0.6666666666666666</v>
      </c>
      <c r="X18" s="22">
        <f t="shared" si="3"/>
        <v>0</v>
      </c>
      <c r="Y18" s="22">
        <v>0.9</v>
      </c>
      <c r="Z18" s="27" t="s">
        <v>29</v>
      </c>
      <c r="AA18" s="29">
        <v>0</v>
      </c>
      <c r="AB18" s="29">
        <v>0</v>
      </c>
    </row>
    <row r="19" spans="1:28" ht="19.5" customHeight="1">
      <c r="A19" s="11" t="s">
        <v>39</v>
      </c>
      <c r="B19" s="10">
        <v>84</v>
      </c>
      <c r="C19" s="10">
        <v>40</v>
      </c>
      <c r="D19" s="10">
        <f t="shared" si="0"/>
        <v>33</v>
      </c>
      <c r="E19" s="10">
        <v>25</v>
      </c>
      <c r="F19" s="10">
        <v>6</v>
      </c>
      <c r="G19" s="10">
        <v>1</v>
      </c>
      <c r="H19" s="10">
        <v>1</v>
      </c>
      <c r="I19" s="10">
        <v>29</v>
      </c>
      <c r="J19" s="10">
        <f t="shared" si="1"/>
        <v>26</v>
      </c>
      <c r="K19" s="10">
        <v>20</v>
      </c>
      <c r="L19" s="10">
        <v>4</v>
      </c>
      <c r="M19" s="10">
        <v>1</v>
      </c>
      <c r="N19" s="10">
        <v>1</v>
      </c>
      <c r="O19" s="16"/>
      <c r="P19" s="16"/>
      <c r="Q19" s="18"/>
      <c r="R19" s="18"/>
      <c r="S19" s="19">
        <v>95.62</v>
      </c>
      <c r="T19" s="16"/>
      <c r="U19" s="18">
        <v>4.8</v>
      </c>
      <c r="V19" s="20">
        <v>108</v>
      </c>
      <c r="W19" s="21">
        <f t="shared" si="2"/>
        <v>0.47619047619047616</v>
      </c>
      <c r="X19" s="22">
        <f t="shared" si="3"/>
        <v>0.34523809523809523</v>
      </c>
      <c r="Y19" s="30">
        <v>0.81</v>
      </c>
      <c r="Z19" s="27" t="s">
        <v>29</v>
      </c>
      <c r="AA19" s="28">
        <v>0</v>
      </c>
      <c r="AB19" s="28">
        <v>0</v>
      </c>
    </row>
    <row r="20" spans="1:28" ht="18" customHeight="1">
      <c r="A20" s="14" t="s">
        <v>40</v>
      </c>
      <c r="B20" s="15">
        <f>SUM(B9:B19)</f>
        <v>668</v>
      </c>
      <c r="C20" s="15">
        <f aca="true" t="shared" si="4" ref="C20:V20">SUM(C9:C19)</f>
        <v>192</v>
      </c>
      <c r="D20" s="15">
        <f t="shared" si="4"/>
        <v>185</v>
      </c>
      <c r="E20" s="15">
        <f t="shared" si="4"/>
        <v>165</v>
      </c>
      <c r="F20" s="15">
        <f t="shared" si="4"/>
        <v>13</v>
      </c>
      <c r="G20" s="15">
        <f t="shared" si="4"/>
        <v>5</v>
      </c>
      <c r="H20" s="15">
        <f t="shared" si="4"/>
        <v>2</v>
      </c>
      <c r="I20" s="15">
        <f t="shared" si="4"/>
        <v>101</v>
      </c>
      <c r="J20" s="15">
        <f t="shared" si="4"/>
        <v>98</v>
      </c>
      <c r="K20" s="15">
        <f t="shared" si="4"/>
        <v>87</v>
      </c>
      <c r="L20" s="15">
        <f t="shared" si="4"/>
        <v>8</v>
      </c>
      <c r="M20" s="15">
        <f t="shared" si="4"/>
        <v>1</v>
      </c>
      <c r="N20" s="15">
        <f t="shared" si="4"/>
        <v>2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23">
        <f t="shared" si="4"/>
        <v>647.65</v>
      </c>
      <c r="T20" s="15">
        <f t="shared" si="4"/>
        <v>0</v>
      </c>
      <c r="U20" s="15">
        <f t="shared" si="4"/>
        <v>4.8</v>
      </c>
      <c r="V20" s="15">
        <f t="shared" si="4"/>
        <v>322.1</v>
      </c>
      <c r="W20" s="21">
        <f t="shared" si="2"/>
        <v>0.2874251497005988</v>
      </c>
      <c r="X20" s="22">
        <f t="shared" si="3"/>
        <v>0.15119760479041916</v>
      </c>
      <c r="Y20" s="27" t="s">
        <v>29</v>
      </c>
      <c r="Z20" s="27" t="s">
        <v>29</v>
      </c>
      <c r="AA20" s="27" t="s">
        <v>29</v>
      </c>
      <c r="AB20" s="10" t="s">
        <v>29</v>
      </c>
    </row>
    <row r="21" spans="1:28" ht="14.25" customHeight="1">
      <c r="A21" s="43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4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4.25" customHeight="1" hidden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4.25" customHeight="1" hidden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</sheetData>
  <sheetProtection/>
  <mergeCells count="34">
    <mergeCell ref="X3:X7"/>
    <mergeCell ref="Y3:Y7"/>
    <mergeCell ref="Z3:Z7"/>
    <mergeCell ref="AA3:AA7"/>
    <mergeCell ref="AB3:AB7"/>
    <mergeCell ref="A21:AB26"/>
    <mergeCell ref="R4:R6"/>
    <mergeCell ref="S4:S6"/>
    <mergeCell ref="T4:T6"/>
    <mergeCell ref="U3:U6"/>
    <mergeCell ref="V3:V6"/>
    <mergeCell ref="W3:W7"/>
    <mergeCell ref="L5:L6"/>
    <mergeCell ref="M5:M6"/>
    <mergeCell ref="N5:N6"/>
    <mergeCell ref="O4:O6"/>
    <mergeCell ref="P4:P6"/>
    <mergeCell ref="Q4:Q6"/>
    <mergeCell ref="F5:F6"/>
    <mergeCell ref="G5:G6"/>
    <mergeCell ref="H5:H6"/>
    <mergeCell ref="I4:I6"/>
    <mergeCell ref="J4:J6"/>
    <mergeCell ref="K5:K6"/>
    <mergeCell ref="A1:AB1"/>
    <mergeCell ref="C3:H3"/>
    <mergeCell ref="I3:N3"/>
    <mergeCell ref="O3:R3"/>
    <mergeCell ref="S3:T3"/>
    <mergeCell ref="A3:A8"/>
    <mergeCell ref="B3:B6"/>
    <mergeCell ref="C4:C6"/>
    <mergeCell ref="D4:D6"/>
    <mergeCell ref="E5:E6"/>
  </mergeCells>
  <printOptions horizontalCentered="1"/>
  <pageMargins left="0.03888888888888889" right="0.03888888888888889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HH</cp:lastModifiedBy>
  <cp:lastPrinted>2018-04-25T09:12:03Z</cp:lastPrinted>
  <dcterms:created xsi:type="dcterms:W3CDTF">2017-08-04T02:54:44Z</dcterms:created>
  <dcterms:modified xsi:type="dcterms:W3CDTF">2018-05-02T00:36:22Z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